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rtatil.dgpp\Documents\CURSO SWISS\"/>
    </mc:Choice>
  </mc:AlternateContent>
  <bookViews>
    <workbookView xWindow="0" yWindow="0" windowWidth="19200" windowHeight="73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4" i="1"/>
  <c r="B43" i="1"/>
  <c r="F45" i="1"/>
  <c r="G45" i="1" s="1"/>
  <c r="F44" i="1"/>
  <c r="G44" i="1" s="1"/>
  <c r="F43" i="1"/>
  <c r="G43" i="1" s="1"/>
  <c r="G36" i="1"/>
  <c r="G35" i="1"/>
  <c r="F36" i="1"/>
  <c r="F35" i="1"/>
  <c r="F34" i="1"/>
  <c r="G34" i="1" s="1"/>
  <c r="B36" i="1"/>
  <c r="B35" i="1"/>
  <c r="B34" i="1"/>
  <c r="E29" i="1"/>
  <c r="E22" i="1"/>
  <c r="E23" i="1"/>
  <c r="E24" i="1"/>
  <c r="E25" i="1"/>
  <c r="E26" i="1" s="1"/>
  <c r="E27" i="1" s="1"/>
  <c r="E28" i="1" s="1"/>
  <c r="E21" i="1"/>
  <c r="D29" i="1"/>
  <c r="E20" i="1"/>
  <c r="D21" i="1"/>
  <c r="D22" i="1"/>
  <c r="D23" i="1"/>
  <c r="D24" i="1"/>
  <c r="D25" i="1"/>
  <c r="D26" i="1"/>
  <c r="D27" i="1"/>
  <c r="D28" i="1"/>
  <c r="D20" i="1"/>
  <c r="C30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<sst xmlns="http://schemas.openxmlformats.org/spreadsheetml/2006/main" count="49" uniqueCount="29">
  <si>
    <t>Costo de Distribución y Comercialización</t>
  </si>
  <si>
    <t>Alquiler de almacenes</t>
  </si>
  <si>
    <t>Delivery</t>
  </si>
  <si>
    <t>Alquiler de vehículos</t>
  </si>
  <si>
    <t>Personal de venta</t>
  </si>
  <si>
    <t>Cajas</t>
  </si>
  <si>
    <t>Diurex</t>
  </si>
  <si>
    <t>Bolsas</t>
  </si>
  <si>
    <t>Vestimenta de Entrega</t>
  </si>
  <si>
    <t>Bipticos de explicación</t>
  </si>
  <si>
    <t>Banners</t>
  </si>
  <si>
    <t>Cantidad</t>
  </si>
  <si>
    <t>Precio</t>
  </si>
  <si>
    <t>Total</t>
  </si>
  <si>
    <t>Detalle</t>
  </si>
  <si>
    <t>TOTAL</t>
  </si>
  <si>
    <t>Pareto</t>
  </si>
  <si>
    <t>Fr</t>
  </si>
  <si>
    <t>Fra</t>
  </si>
  <si>
    <t>Estrategias Reducción de costos</t>
  </si>
  <si>
    <t>1. Reducir costos de</t>
  </si>
  <si>
    <t>Tengo control
Si = 1
No = 0</t>
  </si>
  <si>
    <t>Puedo buscar mejores Precios
Si = 1
No = 0</t>
  </si>
  <si>
    <t>Puedo reducir la compra
Si = 1
No = 0</t>
  </si>
  <si>
    <t>ESTRATEGIA</t>
  </si>
  <si>
    <t>Reducir la compra de vestimenta de entrega y buscar mejores precios</t>
  </si>
  <si>
    <t>Buscar mejores precios para bipticos, reducir la compra</t>
  </si>
  <si>
    <t>Buscar mejores precios para banners, reducir la compra</t>
  </si>
  <si>
    <t>Reducir la compra de diurex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</si>
</sst>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7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0" fontId="2" fillId="0" borderId="1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10" fontId="0" fillId="0" borderId="0" xfId="2" applyNumberFormat="1" applyFont="1" applyBorder="1"/>
    <xf numFmtId="10" fontId="0" fillId="0" borderId="4" xfId="2" applyNumberFormat="1" applyFont="1" applyBorder="1"/>
    <xf numFmtId="10" fontId="0" fillId="2" borderId="4" xfId="2" applyNumberFormat="1" applyFont="1" applyFill="1" applyBorder="1"/>
    <xf numFmtId="0" fontId="3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0" borderId="0" xfId="0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Pareto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Hoja1!$E$19</c:f>
              <c:strCache>
                <c:ptCount val="1"/>
                <c:pt idx="0">
                  <c:v>Fra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Hoja1!$B$20:$B$29</c:f>
              <c:strCache>
                <c:ptCount val="10"/>
                <c:pt idx="0">
                  <c:v>Vestimenta de Entrega</c:v>
                </c:pt>
                <c:pt idx="1">
                  <c:v>Delivery</c:v>
                </c:pt>
                <c:pt idx="2">
                  <c:v>Personal de venta</c:v>
                </c:pt>
                <c:pt idx="3">
                  <c:v>Bolsas</c:v>
                </c:pt>
                <c:pt idx="4">
                  <c:v>Alquiler de almacenes</c:v>
                </c:pt>
                <c:pt idx="5">
                  <c:v>Cajas</c:v>
                </c:pt>
                <c:pt idx="6">
                  <c:v>Alquiler de vehículos</c:v>
                </c:pt>
                <c:pt idx="7">
                  <c:v>Bipticos de explicación</c:v>
                </c:pt>
                <c:pt idx="8">
                  <c:v>Banners</c:v>
                </c:pt>
                <c:pt idx="9">
                  <c:v>Diurex</c:v>
                </c:pt>
              </c:strCache>
            </c:strRef>
          </c:cat>
          <c:val>
            <c:numRef>
              <c:f>Hoja1!$E$20:$E$29</c:f>
              <c:numCache>
                <c:formatCode>0.00%</c:formatCode>
                <c:ptCount val="10"/>
                <c:pt idx="0">
                  <c:v>0.34323432343234322</c:v>
                </c:pt>
                <c:pt idx="1">
                  <c:v>0.60726072607260728</c:v>
                </c:pt>
                <c:pt idx="2">
                  <c:v>0.83960396039603968</c:v>
                </c:pt>
                <c:pt idx="3">
                  <c:v>0.88712871287128725</c:v>
                </c:pt>
                <c:pt idx="4">
                  <c:v>0.92673267326732689</c:v>
                </c:pt>
                <c:pt idx="5">
                  <c:v>0.96105610561056121</c:v>
                </c:pt>
                <c:pt idx="6">
                  <c:v>0.98217821782178238</c:v>
                </c:pt>
                <c:pt idx="7">
                  <c:v>0.99537953795379563</c:v>
                </c:pt>
                <c:pt idx="8">
                  <c:v>0.99854785478547881</c:v>
                </c:pt>
                <c:pt idx="9">
                  <c:v>1.0000000000000002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178464"/>
        <c:axId val="1568194784"/>
      </c:lineChart>
      <c:catAx>
        <c:axId val="156817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68194784"/>
        <c:crosses val="autoZero"/>
        <c:auto val="1"/>
        <c:lblAlgn val="ctr"/>
        <c:lblOffset val="100"/>
        <c:noMultiLvlLbl val="0"/>
      </c:catAx>
      <c:valAx>
        <c:axId val="15681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6817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669925</xdr:colOff>
      <xdr:row>15</xdr:row>
      <xdr:rowOff>82550</xdr:rowOff>
    </xdr:from>
    <xdr:to>
      <xdr:col>13</xdr:col>
      <xdr:colOff>0</xdr:colOff>
      <xdr:row>32</xdr:row>
      <xdr:rowOff>946150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17</xdr:row>
      <xdr:rowOff>139700</xdr:rowOff>
    </xdr:from>
    <xdr:to>
      <xdr:col>7</xdr:col>
      <xdr:colOff>419100</xdr:colOff>
      <xdr:row>31</xdr:row>
      <xdr:rowOff>95250</xdr:rowOff>
    </xdr:to>
    <xdr:cxnSp macro="">
      <xdr:nvCxnSpPr>
        <xdr:cNvPr id="5" name="Conector recto 4"/>
        <xdr:cNvCxnSpPr/>
      </xdr:nvCxnSpPr>
      <xdr:spPr>
        <a:xfrm flipH="1">
          <a:off x="7423150" y="3270250"/>
          <a:ext cx="6350" cy="2533650"/>
        </a:xfrm>
        <a:prstGeom prst="line">
          <a:avLst/>
        </a:prstGeom>
        <a:ln>
          <a:prstDash val="dash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abSelected="1" topLeftCell="A37" workbookViewId="0">
      <selection activeCell="B52" sqref="B52:F53"/>
    </sheetView>
  </sheetViews>
  <sheetFormatPr baseColWidth="10" defaultRowHeight="14.5" x14ac:dyDescent="0.35"/>
  <cols>
    <col min="2" max="2" width="34.90625" bestFit="1" customWidth="1"/>
    <col min="7" max="7" width="11.1796875" bestFit="1" customWidth="1"/>
  </cols>
  <sheetData>
    <row r="2" spans="1:5" x14ac:dyDescent="0.35">
      <c r="A2" s="1">
        <v>1</v>
      </c>
      <c r="B2" s="1" t="s">
        <v>0</v>
      </c>
      <c r="C2" s="1"/>
      <c r="D2" s="1"/>
    </row>
    <row r="3" spans="1:5" x14ac:dyDescent="0.35">
      <c r="B3" s="2" t="s">
        <v>14</v>
      </c>
      <c r="C3" s="5" t="s">
        <v>11</v>
      </c>
      <c r="D3" s="5" t="s">
        <v>12</v>
      </c>
      <c r="E3" s="6" t="s">
        <v>13</v>
      </c>
    </row>
    <row r="4" spans="1:5" x14ac:dyDescent="0.35">
      <c r="B4" s="3" t="s">
        <v>1</v>
      </c>
      <c r="C4" s="7">
        <v>1</v>
      </c>
      <c r="D4" s="7">
        <v>1500</v>
      </c>
      <c r="E4" s="8">
        <f t="shared" ref="E4:E13" si="0">C4*D4</f>
        <v>1500</v>
      </c>
    </row>
    <row r="5" spans="1:5" x14ac:dyDescent="0.35">
      <c r="B5" s="3" t="s">
        <v>2</v>
      </c>
      <c r="C5" s="7">
        <v>1000</v>
      </c>
      <c r="D5" s="7">
        <v>10</v>
      </c>
      <c r="E5" s="8">
        <f t="shared" si="0"/>
        <v>10000</v>
      </c>
    </row>
    <row r="6" spans="1:5" x14ac:dyDescent="0.35">
      <c r="B6" s="3" t="s">
        <v>3</v>
      </c>
      <c r="C6" s="7">
        <v>1</v>
      </c>
      <c r="D6" s="7">
        <v>800</v>
      </c>
      <c r="E6" s="8">
        <f t="shared" si="0"/>
        <v>800</v>
      </c>
    </row>
    <row r="7" spans="1:5" x14ac:dyDescent="0.35">
      <c r="B7" s="3" t="s">
        <v>4</v>
      </c>
      <c r="C7" s="7">
        <v>4</v>
      </c>
      <c r="D7" s="7">
        <v>2200</v>
      </c>
      <c r="E7" s="8">
        <f t="shared" si="0"/>
        <v>8800</v>
      </c>
    </row>
    <row r="8" spans="1:5" x14ac:dyDescent="0.35">
      <c r="B8" s="3" t="s">
        <v>5</v>
      </c>
      <c r="C8" s="7">
        <v>100</v>
      </c>
      <c r="D8" s="7">
        <v>13</v>
      </c>
      <c r="E8" s="8">
        <f t="shared" si="0"/>
        <v>1300</v>
      </c>
    </row>
    <row r="9" spans="1:5" x14ac:dyDescent="0.35">
      <c r="B9" s="3" t="s">
        <v>6</v>
      </c>
      <c r="C9" s="7">
        <v>10</v>
      </c>
      <c r="D9" s="7">
        <v>5.5</v>
      </c>
      <c r="E9" s="8">
        <f t="shared" si="0"/>
        <v>55</v>
      </c>
    </row>
    <row r="10" spans="1:5" x14ac:dyDescent="0.35">
      <c r="B10" s="3" t="s">
        <v>7</v>
      </c>
      <c r="C10" s="7">
        <v>1000</v>
      </c>
      <c r="D10" s="7">
        <v>1.8</v>
      </c>
      <c r="E10" s="8">
        <f t="shared" si="0"/>
        <v>1800</v>
      </c>
    </row>
    <row r="11" spans="1:5" x14ac:dyDescent="0.35">
      <c r="B11" s="3" t="s">
        <v>8</v>
      </c>
      <c r="C11" s="7">
        <v>100</v>
      </c>
      <c r="D11" s="7">
        <v>130</v>
      </c>
      <c r="E11" s="8">
        <f t="shared" si="0"/>
        <v>13000</v>
      </c>
    </row>
    <row r="12" spans="1:5" x14ac:dyDescent="0.35">
      <c r="B12" s="3" t="s">
        <v>9</v>
      </c>
      <c r="C12" s="7">
        <v>1000</v>
      </c>
      <c r="D12" s="7">
        <v>0.5</v>
      </c>
      <c r="E12" s="8">
        <f t="shared" si="0"/>
        <v>500</v>
      </c>
    </row>
    <row r="13" spans="1:5" x14ac:dyDescent="0.35">
      <c r="B13" s="4" t="s">
        <v>10</v>
      </c>
      <c r="C13" s="9">
        <v>1</v>
      </c>
      <c r="D13" s="9">
        <v>120</v>
      </c>
      <c r="E13" s="10">
        <f t="shared" si="0"/>
        <v>120</v>
      </c>
    </row>
    <row r="14" spans="1:5" x14ac:dyDescent="0.35">
      <c r="B14" s="11" t="s">
        <v>15</v>
      </c>
      <c r="C14" s="12"/>
      <c r="D14" s="12"/>
      <c r="E14" s="13">
        <f>SUM(E4:E13)</f>
        <v>37875</v>
      </c>
    </row>
    <row r="17" spans="1:5" x14ac:dyDescent="0.35">
      <c r="A17" s="1">
        <v>1</v>
      </c>
      <c r="B17" s="1" t="s">
        <v>16</v>
      </c>
    </row>
    <row r="19" spans="1:5" x14ac:dyDescent="0.35">
      <c r="B19" s="2" t="s">
        <v>14</v>
      </c>
      <c r="C19" s="5" t="s">
        <v>13</v>
      </c>
      <c r="D19" s="5" t="s">
        <v>17</v>
      </c>
      <c r="E19" s="6" t="s">
        <v>18</v>
      </c>
    </row>
    <row r="20" spans="1:5" x14ac:dyDescent="0.35">
      <c r="B20" s="3" t="s">
        <v>8</v>
      </c>
      <c r="C20" s="7">
        <v>13000</v>
      </c>
      <c r="D20" s="15">
        <f>+C20/$C$30</f>
        <v>0.34323432343234322</v>
      </c>
      <c r="E20" s="16">
        <f>+D20</f>
        <v>0.34323432343234322</v>
      </c>
    </row>
    <row r="21" spans="1:5" x14ac:dyDescent="0.35">
      <c r="B21" s="3" t="s">
        <v>2</v>
      </c>
      <c r="C21" s="7">
        <v>10000</v>
      </c>
      <c r="D21" s="15">
        <f t="shared" ref="D21:D28" si="1">+C21/$C$30</f>
        <v>0.264026402640264</v>
      </c>
      <c r="E21" s="16">
        <f>+D21+E20</f>
        <v>0.60726072607260728</v>
      </c>
    </row>
    <row r="22" spans="1:5" x14ac:dyDescent="0.35">
      <c r="B22" s="3" t="s">
        <v>4</v>
      </c>
      <c r="C22" s="7">
        <v>8800</v>
      </c>
      <c r="D22" s="15">
        <f t="shared" si="1"/>
        <v>0.23234323432343235</v>
      </c>
      <c r="E22" s="17">
        <f t="shared" ref="E22:E29" si="2">+D22+E21</f>
        <v>0.83960396039603968</v>
      </c>
    </row>
    <row r="23" spans="1:5" x14ac:dyDescent="0.35">
      <c r="B23" s="3" t="s">
        <v>7</v>
      </c>
      <c r="C23" s="7">
        <v>1800</v>
      </c>
      <c r="D23" s="15">
        <f t="shared" si="1"/>
        <v>4.7524752475247525E-2</v>
      </c>
      <c r="E23" s="16">
        <f t="shared" si="2"/>
        <v>0.88712871287128725</v>
      </c>
    </row>
    <row r="24" spans="1:5" x14ac:dyDescent="0.35">
      <c r="B24" s="3" t="s">
        <v>1</v>
      </c>
      <c r="C24" s="7">
        <v>1500</v>
      </c>
      <c r="D24" s="15">
        <f t="shared" si="1"/>
        <v>3.9603960396039604E-2</v>
      </c>
      <c r="E24" s="16">
        <f t="shared" si="2"/>
        <v>0.92673267326732689</v>
      </c>
    </row>
    <row r="25" spans="1:5" x14ac:dyDescent="0.35">
      <c r="B25" s="3" t="s">
        <v>5</v>
      </c>
      <c r="C25" s="7">
        <v>1300</v>
      </c>
      <c r="D25" s="15">
        <f t="shared" si="1"/>
        <v>3.4323432343234324E-2</v>
      </c>
      <c r="E25" s="16">
        <f t="shared" si="2"/>
        <v>0.96105610561056121</v>
      </c>
    </row>
    <row r="26" spans="1:5" x14ac:dyDescent="0.35">
      <c r="B26" s="3" t="s">
        <v>3</v>
      </c>
      <c r="C26" s="7">
        <v>800</v>
      </c>
      <c r="D26" s="15">
        <f t="shared" si="1"/>
        <v>2.1122112211221122E-2</v>
      </c>
      <c r="E26" s="16">
        <f t="shared" si="2"/>
        <v>0.98217821782178238</v>
      </c>
    </row>
    <row r="27" spans="1:5" x14ac:dyDescent="0.35">
      <c r="B27" s="3" t="s">
        <v>9</v>
      </c>
      <c r="C27" s="7">
        <v>500</v>
      </c>
      <c r="D27" s="15">
        <f t="shared" si="1"/>
        <v>1.3201320132013201E-2</v>
      </c>
      <c r="E27" s="16">
        <f t="shared" si="2"/>
        <v>0.99537953795379563</v>
      </c>
    </row>
    <row r="28" spans="1:5" x14ac:dyDescent="0.35">
      <c r="B28" s="3" t="s">
        <v>10</v>
      </c>
      <c r="C28" s="7">
        <v>120</v>
      </c>
      <c r="D28" s="15">
        <f t="shared" si="1"/>
        <v>3.1683168316831685E-3</v>
      </c>
      <c r="E28" s="16">
        <f t="shared" si="2"/>
        <v>0.99854785478547881</v>
      </c>
    </row>
    <row r="29" spans="1:5" x14ac:dyDescent="0.35">
      <c r="B29" s="4" t="s">
        <v>6</v>
      </c>
      <c r="C29" s="9">
        <v>55</v>
      </c>
      <c r="D29" s="15">
        <f>+C29/$C$30</f>
        <v>1.4521452145214522E-3</v>
      </c>
      <c r="E29" s="16">
        <f t="shared" si="2"/>
        <v>1.0000000000000002</v>
      </c>
    </row>
    <row r="30" spans="1:5" x14ac:dyDescent="0.35">
      <c r="B30" s="11" t="s">
        <v>15</v>
      </c>
      <c r="C30" s="14">
        <f>SUM(C20:C29)</f>
        <v>37875</v>
      </c>
      <c r="D30" s="12"/>
      <c r="E30" s="13"/>
    </row>
    <row r="32" spans="1:5" x14ac:dyDescent="0.35">
      <c r="B32" s="1" t="s">
        <v>19</v>
      </c>
    </row>
    <row r="33" spans="2:7" ht="87" x14ac:dyDescent="0.35">
      <c r="B33" s="19" t="s">
        <v>20</v>
      </c>
      <c r="C33" s="18" t="s">
        <v>21</v>
      </c>
      <c r="D33" s="18" t="s">
        <v>22</v>
      </c>
      <c r="E33" s="18" t="s">
        <v>23</v>
      </c>
      <c r="F33" s="18" t="s">
        <v>15</v>
      </c>
    </row>
    <row r="34" spans="2:7" x14ac:dyDescent="0.35">
      <c r="B34" t="str">
        <f>+B20</f>
        <v>Vestimenta de Entrega</v>
      </c>
      <c r="C34">
        <v>1</v>
      </c>
      <c r="D34">
        <v>0</v>
      </c>
      <c r="E34">
        <v>1</v>
      </c>
      <c r="F34">
        <f>C34+D34+E34</f>
        <v>2</v>
      </c>
      <c r="G34" t="str">
        <f>IF(F34&gt;1,"ESTRATEGIA","NO")</f>
        <v>ESTRATEGIA</v>
      </c>
    </row>
    <row r="35" spans="2:7" x14ac:dyDescent="0.35">
      <c r="B35" t="str">
        <f t="shared" ref="B35:B36" si="3">+B21</f>
        <v>Delivery</v>
      </c>
      <c r="C35">
        <v>1</v>
      </c>
      <c r="D35">
        <v>1</v>
      </c>
      <c r="E35">
        <v>0</v>
      </c>
      <c r="F35">
        <f t="shared" ref="F35:F36" si="4">C35+D35+E35</f>
        <v>2</v>
      </c>
      <c r="G35" t="str">
        <f t="shared" ref="G35:G36" si="5">IF(F35&gt;1,"ESTRATEGIA","NO")</f>
        <v>ESTRATEGIA</v>
      </c>
    </row>
    <row r="36" spans="2:7" x14ac:dyDescent="0.35">
      <c r="B36" t="str">
        <f t="shared" si="3"/>
        <v>Personal de venta</v>
      </c>
      <c r="C36">
        <v>1</v>
      </c>
      <c r="D36">
        <v>0</v>
      </c>
      <c r="E36">
        <v>0</v>
      </c>
      <c r="F36">
        <f t="shared" si="4"/>
        <v>1</v>
      </c>
      <c r="G36" t="str">
        <f t="shared" si="5"/>
        <v>NO</v>
      </c>
    </row>
    <row r="38" spans="2:7" x14ac:dyDescent="0.35">
      <c r="B38" s="1" t="s">
        <v>24</v>
      </c>
    </row>
    <row r="39" spans="2:7" x14ac:dyDescent="0.35">
      <c r="B39" s="21" t="s">
        <v>25</v>
      </c>
      <c r="C39" s="21"/>
      <c r="D39" s="21"/>
      <c r="E39" s="21"/>
      <c r="F39" s="21"/>
    </row>
    <row r="40" spans="2:7" x14ac:dyDescent="0.35">
      <c r="B40" s="21"/>
      <c r="C40" s="21"/>
      <c r="D40" s="21"/>
      <c r="E40" s="21"/>
      <c r="F40" s="21"/>
    </row>
    <row r="42" spans="2:7" ht="87" x14ac:dyDescent="0.35">
      <c r="B42" s="19" t="s">
        <v>20</v>
      </c>
      <c r="C42" s="20" t="s">
        <v>21</v>
      </c>
      <c r="D42" s="20" t="s">
        <v>22</v>
      </c>
      <c r="E42" s="20" t="s">
        <v>23</v>
      </c>
      <c r="F42" s="20" t="s">
        <v>15</v>
      </c>
    </row>
    <row r="43" spans="2:7" x14ac:dyDescent="0.35">
      <c r="B43" t="str">
        <f>+B27</f>
        <v>Bipticos de explicación</v>
      </c>
      <c r="C43">
        <v>0</v>
      </c>
      <c r="D43">
        <v>1</v>
      </c>
      <c r="E43">
        <v>1</v>
      </c>
      <c r="F43">
        <f>C43+D43+E43</f>
        <v>2</v>
      </c>
      <c r="G43" t="str">
        <f>IF(F43&gt;1,"ESTRATEGIA","NO")</f>
        <v>ESTRATEGIA</v>
      </c>
    </row>
    <row r="44" spans="2:7" x14ac:dyDescent="0.35">
      <c r="B44" t="str">
        <f t="shared" ref="B44:B45" si="6">+B28</f>
        <v>Banners</v>
      </c>
      <c r="C44">
        <v>0</v>
      </c>
      <c r="D44">
        <v>1</v>
      </c>
      <c r="E44">
        <v>1</v>
      </c>
      <c r="F44">
        <f t="shared" ref="F44:F45" si="7">C44+D44+E44</f>
        <v>2</v>
      </c>
      <c r="G44" t="str">
        <f t="shared" ref="G44:G45" si="8">IF(F44&gt;1,"ESTRATEGIA","NO")</f>
        <v>ESTRATEGIA</v>
      </c>
    </row>
    <row r="45" spans="2:7" x14ac:dyDescent="0.35">
      <c r="B45" t="str">
        <f t="shared" si="6"/>
        <v>Diurex</v>
      </c>
      <c r="C45">
        <v>1</v>
      </c>
      <c r="D45">
        <v>1</v>
      </c>
      <c r="E45">
        <v>1</v>
      </c>
      <c r="F45">
        <f t="shared" si="7"/>
        <v>3</v>
      </c>
      <c r="G45" t="str">
        <f t="shared" si="8"/>
        <v>ESTRATEGIA</v>
      </c>
    </row>
    <row r="47" spans="2:7" x14ac:dyDescent="0.35">
      <c r="B47" s="1" t="s">
        <v>24</v>
      </c>
    </row>
    <row r="48" spans="2:7" x14ac:dyDescent="0.35">
      <c r="B48" s="21" t="s">
        <v>26</v>
      </c>
      <c r="C48" s="21"/>
      <c r="D48" s="21"/>
      <c r="E48" s="21"/>
      <c r="F48" s="21"/>
    </row>
    <row r="49" spans="2:6" x14ac:dyDescent="0.35">
      <c r="B49" s="21"/>
      <c r="C49" s="21"/>
      <c r="D49" s="21"/>
      <c r="E49" s="21"/>
      <c r="F49" s="21"/>
    </row>
    <row r="50" spans="2:6" ht="14.5" customHeight="1" x14ac:dyDescent="0.35">
      <c r="B50" s="21" t="s">
        <v>27</v>
      </c>
      <c r="C50" s="21"/>
      <c r="D50" s="21"/>
      <c r="E50" s="21"/>
      <c r="F50" s="21"/>
    </row>
    <row r="51" spans="2:6" x14ac:dyDescent="0.35">
      <c r="B51" s="21"/>
      <c r="C51" s="21"/>
      <c r="D51" s="21"/>
      <c r="E51" s="21"/>
      <c r="F51" s="21"/>
    </row>
    <row r="52" spans="2:6" x14ac:dyDescent="0.35">
      <c r="B52" s="21" t="s">
        <v>28</v>
      </c>
      <c r="C52" s="21"/>
      <c r="D52" s="21"/>
      <c r="E52" s="21"/>
      <c r="F52" s="21"/>
    </row>
    <row r="53" spans="2:6" x14ac:dyDescent="0.35">
      <c r="B53" s="21"/>
      <c r="C53" s="21"/>
      <c r="D53" s="21"/>
      <c r="E53" s="21"/>
      <c r="F53" s="21"/>
    </row>
  </sheetData>
  <sortState ref="B20:E30">
    <sortCondition descending="1" ref="C20"/>
  </sortState>
  <mergeCells count="4">
    <mergeCell ref="B52:F53"/>
    <mergeCell ref="B39:F40"/>
    <mergeCell ref="B48:F49"/>
    <mergeCell ref="B50:F51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 DGPP</dc:creator>
  <cp:lastModifiedBy>Portatil DGPP</cp:lastModifiedBy>
  <dcterms:created xsi:type="dcterms:W3CDTF">2020-12-06T13:45:48Z</dcterms:created>
  <dcterms:modified xsi:type="dcterms:W3CDTF">2020-12-06T18:16:57Z</dcterms:modified>
</cp:coreProperties>
</file>